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showSheetTabs="0" xWindow="0" yWindow="108" windowWidth="22980" windowHeight="9552"/>
  </bookViews>
  <sheets>
    <sheet name="Sheet1" sheetId="1" r:id="rId1"/>
  </sheets>
  <definedNames>
    <definedName name="_xlnm.Print_Area" localSheetId="0">Sheet1!$A$1:$G$120</definedName>
  </definedNames>
  <calcPr calcId="125725"/>
</workbook>
</file>

<file path=xl/calcChain.xml><?xml version="1.0" encoding="utf-8"?>
<calcChain xmlns="http://schemas.openxmlformats.org/spreadsheetml/2006/main">
  <c r="F55" i="1"/>
  <c r="F56"/>
  <c r="F57"/>
  <c r="F84"/>
  <c r="F82"/>
  <c r="F80"/>
  <c r="F78"/>
  <c r="F76"/>
  <c r="F74"/>
  <c r="B103" l="1"/>
  <c r="F75"/>
  <c r="F73"/>
  <c r="F79"/>
  <c r="F77"/>
  <c r="F70"/>
  <c r="F81"/>
  <c r="F40"/>
  <c r="B104"/>
  <c r="F39"/>
  <c r="F41"/>
  <c r="F43"/>
  <c r="F44"/>
  <c r="F45"/>
  <c r="F46"/>
  <c r="F47"/>
  <c r="F48"/>
  <c r="F49"/>
  <c r="F50"/>
  <c r="F51"/>
  <c r="F58"/>
  <c r="F59"/>
  <c r="F60"/>
  <c r="F61"/>
  <c r="F37"/>
  <c r="F38"/>
  <c r="F21"/>
  <c r="F31" l="1"/>
  <c r="F32"/>
  <c r="F33"/>
  <c r="F35"/>
  <c r="F36"/>
  <c r="F67" l="1"/>
  <c r="F63"/>
  <c r="F62"/>
  <c r="F66"/>
  <c r="F65"/>
  <c r="F64"/>
  <c r="F90"/>
  <c r="F88"/>
  <c r="F89"/>
  <c r="F68"/>
  <c r="F86"/>
  <c r="F87"/>
  <c r="F24"/>
  <c r="F25"/>
  <c r="F27"/>
  <c r="F28"/>
  <c r="F29"/>
  <c r="F30"/>
  <c r="F69"/>
  <c r="F83"/>
  <c r="F17"/>
  <c r="F18"/>
  <c r="F19"/>
  <c r="F20"/>
  <c r="F23"/>
  <c r="F16"/>
  <c r="F92" l="1"/>
  <c r="F52"/>
  <c r="F93" s="1"/>
  <c r="F94" l="1"/>
  <c r="F96" s="1"/>
  <c r="F97" s="1"/>
</calcChain>
</file>

<file path=xl/sharedStrings.xml><?xml version="1.0" encoding="utf-8"?>
<sst xmlns="http://schemas.openxmlformats.org/spreadsheetml/2006/main" count="195" uniqueCount="128">
  <si>
    <t>Item</t>
  </si>
  <si>
    <t>Total Item Price</t>
  </si>
  <si>
    <t>Classic Triangle Sandwiches (1 serve = 4 triangles)</t>
  </si>
  <si>
    <t>Order Details</t>
  </si>
  <si>
    <t>Contact name:</t>
  </si>
  <si>
    <t>Gourmet Triangle Sandwiches (1 serve = 4 triangles)</t>
  </si>
  <si>
    <t>Sandwiches</t>
  </si>
  <si>
    <t>Hot food</t>
  </si>
  <si>
    <t>Minimum Order</t>
  </si>
  <si>
    <t>Price per serving</t>
  </si>
  <si>
    <t>6 servings</t>
  </si>
  <si>
    <t>2 servings</t>
  </si>
  <si>
    <t>4 cups</t>
  </si>
  <si>
    <t>Classic Wraps, cut in half (1 serve = 2 halves)</t>
  </si>
  <si>
    <t>Gourmet Wraps, cut in half (1 serve = 2 halves)</t>
  </si>
  <si>
    <t>Salad Cups</t>
  </si>
  <si>
    <t>Garden Salad with Avocado &amp; Grilled Chicken</t>
  </si>
  <si>
    <t xml:space="preserve">Pumpkin, Pinenut, Sundried Tomato &amp; Fetta Salad </t>
  </si>
  <si>
    <t xml:space="preserve">Mediterranean Salad with Asparagus </t>
  </si>
  <si>
    <t>Thai Chicken Wonton Cups with Asian Dressing (2 per serve)</t>
  </si>
  <si>
    <t>8 sliders</t>
  </si>
  <si>
    <t>Delivery</t>
  </si>
  <si>
    <t>Plates</t>
  </si>
  <si>
    <t>Cups</t>
  </si>
  <si>
    <t>Forks</t>
  </si>
  <si>
    <t>Knives</t>
  </si>
  <si>
    <t xml:space="preserve">Disposable </t>
  </si>
  <si>
    <t>Tablewares</t>
  </si>
  <si>
    <t>Napkins</t>
  </si>
  <si>
    <t>Beverages</t>
  </si>
  <si>
    <t>Coke - 1.25 litre</t>
  </si>
  <si>
    <t>Coke Zero - 1.25 litre</t>
  </si>
  <si>
    <t>Diet Coke - 1.25 litre</t>
  </si>
  <si>
    <t>Sprite - 1.25 litre</t>
  </si>
  <si>
    <t>Coke - 375ml can</t>
  </si>
  <si>
    <t>Coke Zero - 375ml can</t>
  </si>
  <si>
    <t>Diet Coke - 375ml can</t>
  </si>
  <si>
    <t>Sprite - 375ml can</t>
  </si>
  <si>
    <t>Solo - 375ml can</t>
  </si>
  <si>
    <t>Sweet Treats</t>
  </si>
  <si>
    <t>Assorted Sweets Platter (mini muffins, slices, etc - 2 per serve)</t>
  </si>
  <si>
    <t>4 servings</t>
  </si>
  <si>
    <t>Platters</t>
  </si>
  <si>
    <r>
      <t xml:space="preserve">Antipasto Platter - </t>
    </r>
    <r>
      <rPr>
        <sz val="9"/>
        <color theme="1"/>
        <rFont val="Calibri"/>
        <family val="2"/>
        <scheme val="minor"/>
      </rPr>
      <t>with a delicious selection of vegies and meats</t>
    </r>
  </si>
  <si>
    <r>
      <t xml:space="preserve">Sliced Fruit Platter - </t>
    </r>
    <r>
      <rPr>
        <sz val="9"/>
        <color theme="1"/>
        <rFont val="Calibri"/>
        <family val="2"/>
        <scheme val="minor"/>
      </rPr>
      <t>freshly cut seasonal fruits</t>
    </r>
  </si>
  <si>
    <t>12 servings</t>
  </si>
  <si>
    <t>ORDER TOTAL</t>
  </si>
  <si>
    <t>Notes and Special</t>
  </si>
  <si>
    <t>Requirements</t>
  </si>
  <si>
    <t>Business name:</t>
  </si>
  <si>
    <r>
      <t xml:space="preserve">Quantity </t>
    </r>
    <r>
      <rPr>
        <b/>
        <sz val="12"/>
        <color rgb="FF007C92"/>
        <rFont val="Calibri"/>
        <family val="2"/>
        <scheme val="minor"/>
      </rPr>
      <t>(servings)</t>
    </r>
  </si>
  <si>
    <t>Delivery Address</t>
  </si>
  <si>
    <t>and Instructions</t>
  </si>
  <si>
    <t>Email:</t>
  </si>
  <si>
    <t>Phone:</t>
  </si>
  <si>
    <t>Date Required:</t>
  </si>
  <si>
    <t>Time Required:</t>
  </si>
  <si>
    <t>Mobile:</t>
  </si>
  <si>
    <t>Living Gourmet Catering - Order Form</t>
  </si>
  <si>
    <r>
      <rPr>
        <b/>
        <sz val="12"/>
        <color rgb="FF007C92"/>
        <rFont val="Calibri"/>
        <family val="2"/>
      </rPr>
      <t xml:space="preserve">Email to: </t>
    </r>
    <r>
      <rPr>
        <b/>
        <u/>
        <sz val="12"/>
        <color rgb="FF007C92"/>
        <rFont val="Calibri"/>
        <family val="2"/>
      </rPr>
      <t>orders@livinggourmet.com.au</t>
    </r>
  </si>
  <si>
    <t>Delivery Required?</t>
  </si>
  <si>
    <t>Yes</t>
  </si>
  <si>
    <t>No</t>
  </si>
  <si>
    <t>Gluten-free Triangle Sandwiches  (1 serve = 2 triangles) (GF)</t>
  </si>
  <si>
    <t>Gluten-free Gourmet Foccacia  (1 serve = 2 halves) (GF)</t>
  </si>
  <si>
    <t>Assorted Mini Quiches (2 per serve)</t>
  </si>
  <si>
    <t>Meal-size Quiche (1 per serve)</t>
  </si>
  <si>
    <t>1 serving</t>
  </si>
  <si>
    <t>Lasagne with side salad (1 per serve)</t>
  </si>
  <si>
    <t>Portuguese Chicken Wings (3 per serve)</t>
  </si>
  <si>
    <t>Beef Sliders with Onion Relish (1 per serving)</t>
  </si>
  <si>
    <t>Satay Chicken Cocktail Skewer (1 per serve)</t>
  </si>
  <si>
    <t>Caesar Salad</t>
  </si>
  <si>
    <t>Classic Chocolate Brownie (GF)</t>
  </si>
  <si>
    <t>Orange &amp; Almond Cake (GF)</t>
  </si>
  <si>
    <t>Carrot Cake</t>
  </si>
  <si>
    <t>Caramel Slice</t>
  </si>
  <si>
    <t>Fig, Date &amp; Walnut Loaf (GF)</t>
  </si>
  <si>
    <t>Lemon &amp; Lime Tartlets</t>
  </si>
  <si>
    <t>Caramel Tartlets</t>
  </si>
  <si>
    <t>Gourmet Muffins</t>
  </si>
  <si>
    <t>1 bottle</t>
  </si>
  <si>
    <t>1 can</t>
  </si>
  <si>
    <t xml:space="preserve"> If the order is to be submitted with less than two days' notice, please call us first to confirm our availability. </t>
  </si>
  <si>
    <t>If you are using this form more than 3 months from this date, please check for an updated form.</t>
  </si>
  <si>
    <t>Breakfast Platter</t>
  </si>
  <si>
    <t>Sub-Total</t>
  </si>
  <si>
    <t>This page sub-total</t>
  </si>
  <si>
    <t>Take Away Coffee - Large (select type)</t>
  </si>
  <si>
    <t>1 cup</t>
  </si>
  <si>
    <t>Take Away Coffee - Medium (select type)</t>
  </si>
  <si>
    <t>(Notes for Coffees)</t>
  </si>
  <si>
    <t>Long Black - Large</t>
  </si>
  <si>
    <t>Cappuccino - Large</t>
  </si>
  <si>
    <t>Flat White - Large</t>
  </si>
  <si>
    <t>Latte - Large</t>
  </si>
  <si>
    <t>Chai Latte - Large</t>
  </si>
  <si>
    <t>Tea - Large</t>
  </si>
  <si>
    <t>Hot Chocolate - Large</t>
  </si>
  <si>
    <t>Long Black - Medium</t>
  </si>
  <si>
    <t>Cappuccino - Medium</t>
  </si>
  <si>
    <t>Flat White - Medium</t>
  </si>
  <si>
    <t>Latte - Medium</t>
  </si>
  <si>
    <t>Chai Latte - Medium</t>
  </si>
  <si>
    <t>Tea - Medium</t>
  </si>
  <si>
    <t>Hot Chocolate - Medium</t>
  </si>
  <si>
    <t>Hot Drinks - Select from drop-down list (or write) type of drink/s required below</t>
  </si>
  <si>
    <t>Sub-total from Page 1</t>
  </si>
  <si>
    <t>Shop 14, 8 Karalta Road, Erina</t>
  </si>
  <si>
    <r>
      <t xml:space="preserve">Phone: </t>
    </r>
    <r>
      <rPr>
        <b/>
        <sz val="12"/>
        <color rgb="FF007C92"/>
        <rFont val="Calibri"/>
        <family val="2"/>
        <scheme val="minor"/>
      </rPr>
      <t>4365 2892</t>
    </r>
  </si>
  <si>
    <t>Please email completed order form at least two days prior to the event. If you haven't received email confirmation within one business day, please call us to confirm we have received it.</t>
  </si>
  <si>
    <t>Delivery within Erina area.</t>
  </si>
  <si>
    <t>(select Yes/No)</t>
  </si>
  <si>
    <t>Bottled Spring Water  - 600ml</t>
  </si>
  <si>
    <t>San Pellegrino Sparkling Mineral Water - 250ml</t>
  </si>
  <si>
    <t>San Pellegrino Sparkling Mineral Water - 500ml</t>
  </si>
  <si>
    <t>Bundaberg Ginger Beer - 375ml</t>
  </si>
  <si>
    <t>(eg, skim milk)</t>
  </si>
  <si>
    <t xml:space="preserve">     Extra charge milk options for above (select as required)</t>
  </si>
  <si>
    <t xml:space="preserve">    Soy Milk</t>
  </si>
  <si>
    <t xml:space="preserve">    Almond Milk</t>
  </si>
  <si>
    <t xml:space="preserve">    Lactose-Free Milk</t>
  </si>
  <si>
    <t>30% Deposit Required - cash, credit card, eftpos or contact us for direct deposit banking details.</t>
  </si>
  <si>
    <t>Fruit Juice - 2 litre</t>
  </si>
  <si>
    <t>Apple Juice - 2 litre</t>
  </si>
  <si>
    <t>Orange Juice - 2 litre</t>
  </si>
  <si>
    <t>Add 1 Delivery quantity if required. Delivery free if sub-totals over $300.</t>
  </si>
  <si>
    <r>
      <t xml:space="preserve">Please note: This order form, v1.1, is </t>
    </r>
    <r>
      <rPr>
        <b/>
        <sz val="11"/>
        <rFont val="Calibri"/>
        <family val="2"/>
        <scheme val="minor"/>
      </rPr>
      <t>current as of</t>
    </r>
    <r>
      <rPr>
        <sz val="11"/>
        <rFont val="Calibri"/>
        <family val="2"/>
        <scheme val="minor"/>
      </rPr>
      <t xml:space="preserve"> </t>
    </r>
    <r>
      <rPr>
        <b/>
        <sz val="11"/>
        <rFont val="Calibri"/>
        <family val="2"/>
        <scheme val="minor"/>
      </rPr>
      <t>23 May 2017</t>
    </r>
    <r>
      <rPr>
        <sz val="11"/>
        <rFont val="Calibri"/>
        <family val="2"/>
        <scheme val="minor"/>
      </rPr>
      <t xml:space="preserve">. </t>
    </r>
  </si>
</sst>
</file>

<file path=xl/styles.xml><?xml version="1.0" encoding="utf-8"?>
<styleSheet xmlns="http://schemas.openxmlformats.org/spreadsheetml/2006/main">
  <numFmts count="2">
    <numFmt numFmtId="44" formatCode="_-&quot;$&quot;* #,##0.00_-;\-&quot;$&quot;* #,##0.00_-;_-&quot;$&quot;* &quot;-&quot;??_-;_-@_-"/>
    <numFmt numFmtId="164" formatCode="&quot;$&quot;#,##0.00"/>
  </numFmts>
  <fonts count="24">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font>
    <font>
      <b/>
      <sz val="12"/>
      <color theme="1"/>
      <name val="Calibri"/>
      <family val="2"/>
      <scheme val="minor"/>
    </font>
    <font>
      <b/>
      <sz val="14"/>
      <color theme="1"/>
      <name val="Calibri"/>
      <family val="2"/>
      <scheme val="minor"/>
    </font>
    <font>
      <sz val="12"/>
      <color theme="1"/>
      <name val="Calibri"/>
      <family val="2"/>
      <scheme val="minor"/>
    </font>
    <font>
      <sz val="9"/>
      <color theme="1"/>
      <name val="Calibri"/>
      <family val="2"/>
      <scheme val="minor"/>
    </font>
    <font>
      <b/>
      <sz val="18"/>
      <color rgb="FF007C92"/>
      <name val="Calibri"/>
      <family val="2"/>
      <scheme val="minor"/>
    </font>
    <font>
      <b/>
      <sz val="12"/>
      <color rgb="FF007C92"/>
      <name val="Calibri"/>
      <family val="2"/>
    </font>
    <font>
      <b/>
      <sz val="11"/>
      <color rgb="FF007C92"/>
      <name val="Calibri"/>
      <family val="2"/>
      <scheme val="minor"/>
    </font>
    <font>
      <b/>
      <sz val="12"/>
      <color rgb="FF007C92"/>
      <name val="Calibri"/>
      <family val="2"/>
      <scheme val="minor"/>
    </font>
    <font>
      <b/>
      <sz val="14"/>
      <color rgb="FF007C92"/>
      <name val="Calibri"/>
      <family val="2"/>
      <scheme val="minor"/>
    </font>
    <font>
      <sz val="12"/>
      <color rgb="FF007C92"/>
      <name val="Calibri"/>
      <family val="2"/>
      <scheme val="minor"/>
    </font>
    <font>
      <sz val="11"/>
      <color theme="1"/>
      <name val="Calibri"/>
      <family val="2"/>
    </font>
    <font>
      <b/>
      <u/>
      <sz val="12"/>
      <color rgb="FF007C92"/>
      <name val="Calibri"/>
      <family val="2"/>
    </font>
    <font>
      <b/>
      <sz val="11"/>
      <color theme="1"/>
      <name val="Calibri"/>
      <family val="2"/>
    </font>
    <font>
      <sz val="11"/>
      <name val="Calibri"/>
      <family val="2"/>
      <scheme val="minor"/>
    </font>
    <font>
      <b/>
      <sz val="11"/>
      <name val="Calibri"/>
      <family val="2"/>
      <scheme val="minor"/>
    </font>
    <font>
      <sz val="11"/>
      <color rgb="FF007C92"/>
      <name val="Calibri"/>
      <family val="2"/>
      <scheme val="minor"/>
    </font>
    <font>
      <u/>
      <sz val="12"/>
      <color theme="10"/>
      <name val="Calibri"/>
      <family val="2"/>
    </font>
    <font>
      <i/>
      <sz val="11"/>
      <color theme="1"/>
      <name val="Calibri"/>
      <family val="2"/>
      <scheme val="minor"/>
    </font>
    <font>
      <i/>
      <sz val="12"/>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theme="6" tint="0.59999389629810485"/>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right/>
      <top style="thin">
        <color theme="0" tint="-0.249977111117893"/>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cellStyleXfs>
  <cellXfs count="80">
    <xf numFmtId="0" fontId="0" fillId="0" borderId="0" xfId="0"/>
    <xf numFmtId="0" fontId="0" fillId="2" borderId="0" xfId="0" applyFill="1"/>
    <xf numFmtId="44" fontId="0" fillId="2" borderId="0" xfId="1" applyFont="1" applyFill="1"/>
    <xf numFmtId="0" fontId="6" fillId="2" borderId="0" xfId="0" applyFont="1" applyFill="1"/>
    <xf numFmtId="0" fontId="3" fillId="2" borderId="0" xfId="2" applyFill="1" applyAlignment="1" applyProtection="1"/>
    <xf numFmtId="0" fontId="5" fillId="2" borderId="0" xfId="0" applyFont="1" applyFill="1" applyAlignment="1">
      <alignment horizontal="center" vertical="center" wrapText="1"/>
    </xf>
    <xf numFmtId="0" fontId="12" fillId="2" borderId="0" xfId="0" applyFont="1" applyFill="1" applyAlignment="1">
      <alignment horizontal="center" vertical="center" wrapText="1"/>
    </xf>
    <xf numFmtId="44" fontId="12" fillId="2" borderId="0" xfId="1" applyFont="1" applyFill="1" applyAlignment="1">
      <alignment horizontal="center" vertical="center" wrapText="1"/>
    </xf>
    <xf numFmtId="0" fontId="14" fillId="3" borderId="1" xfId="2" applyFont="1" applyFill="1" applyBorder="1" applyAlignment="1" applyProtection="1">
      <alignment horizontal="left"/>
      <protection locked="0"/>
    </xf>
    <xf numFmtId="0" fontId="14" fillId="3" borderId="2" xfId="2" applyFont="1" applyFill="1" applyBorder="1" applyAlignment="1" applyProtection="1">
      <alignment horizontal="left"/>
      <protection locked="0"/>
    </xf>
    <xf numFmtId="0" fontId="0" fillId="3" borderId="1" xfId="0" applyFill="1" applyBorder="1" applyAlignment="1" applyProtection="1">
      <alignment horizontal="right" indent="3"/>
      <protection locked="0"/>
    </xf>
    <xf numFmtId="0" fontId="0" fillId="2" borderId="0" xfId="0" applyFill="1" applyAlignment="1">
      <alignment horizontal="center"/>
    </xf>
    <xf numFmtId="44" fontId="0" fillId="2" borderId="0" xfId="1" applyFont="1" applyFill="1" applyAlignment="1">
      <alignment horizontal="left" indent="2"/>
    </xf>
    <xf numFmtId="0" fontId="0" fillId="0" borderId="0" xfId="0" applyProtection="1"/>
    <xf numFmtId="44" fontId="0" fillId="0" borderId="0" xfId="1" applyFont="1" applyProtection="1"/>
    <xf numFmtId="0" fontId="9" fillId="2" borderId="0" xfId="2" applyFont="1" applyFill="1" applyAlignment="1" applyProtection="1">
      <alignment horizontal="right" indent="1"/>
    </xf>
    <xf numFmtId="0" fontId="6" fillId="2" borderId="0" xfId="0" applyFont="1" applyFill="1" applyAlignment="1">
      <alignment horizontal="right" indent="1"/>
    </xf>
    <xf numFmtId="0" fontId="0" fillId="2" borderId="0" xfId="0" applyFill="1" applyBorder="1"/>
    <xf numFmtId="0" fontId="11" fillId="4" borderId="0" xfId="0" applyFont="1" applyFill="1" applyAlignment="1">
      <alignment horizontal="right" indent="1"/>
    </xf>
    <xf numFmtId="0" fontId="4" fillId="4" borderId="0" xfId="0" applyFont="1" applyFill="1"/>
    <xf numFmtId="44" fontId="4" fillId="4" borderId="0" xfId="1" applyFont="1" applyFill="1"/>
    <xf numFmtId="14" fontId="14" fillId="3" borderId="1" xfId="2" applyNumberFormat="1" applyFont="1" applyFill="1" applyBorder="1" applyAlignment="1" applyProtection="1">
      <alignment horizontal="left"/>
      <protection locked="0"/>
    </xf>
    <xf numFmtId="18" fontId="14" fillId="3" borderId="3" xfId="2" applyNumberFormat="1" applyFont="1" applyFill="1" applyBorder="1" applyAlignment="1" applyProtection="1">
      <alignment horizontal="left"/>
      <protection locked="0"/>
    </xf>
    <xf numFmtId="0" fontId="3" fillId="3" borderId="1" xfId="2" applyFill="1" applyBorder="1" applyAlignment="1" applyProtection="1">
      <alignment horizontal="left"/>
      <protection locked="0"/>
    </xf>
    <xf numFmtId="0" fontId="0" fillId="0" borderId="0" xfId="0" applyFill="1"/>
    <xf numFmtId="0" fontId="6" fillId="0" borderId="0" xfId="0" applyFont="1" applyFill="1"/>
    <xf numFmtId="0" fontId="5" fillId="0" borderId="0" xfId="0" applyFont="1" applyFill="1" applyAlignment="1">
      <alignment horizontal="center" vertical="center" wrapText="1"/>
    </xf>
    <xf numFmtId="0" fontId="4" fillId="0" borderId="0" xfId="0" applyFont="1" applyFill="1"/>
    <xf numFmtId="0" fontId="0" fillId="0" borderId="0" xfId="0" applyFill="1" applyBorder="1"/>
    <xf numFmtId="0" fontId="0" fillId="0" borderId="0" xfId="0" applyFill="1" applyProtection="1"/>
    <xf numFmtId="0" fontId="2" fillId="0" borderId="0" xfId="0" applyFont="1" applyFill="1"/>
    <xf numFmtId="0" fontId="0" fillId="2" borderId="5" xfId="0" applyFill="1" applyBorder="1"/>
    <xf numFmtId="0" fontId="0" fillId="3" borderId="6" xfId="0" applyFill="1" applyBorder="1" applyProtection="1">
      <protection locked="0"/>
    </xf>
    <xf numFmtId="0" fontId="0" fillId="2" borderId="5" xfId="0" applyFill="1" applyBorder="1" applyAlignment="1" applyProtection="1">
      <alignment horizontal="right" indent="3"/>
    </xf>
    <xf numFmtId="0" fontId="0" fillId="4" borderId="0" xfId="0" applyFill="1"/>
    <xf numFmtId="0" fontId="0" fillId="4" borderId="0" xfId="0" applyFill="1" applyAlignment="1">
      <alignment horizontal="center"/>
    </xf>
    <xf numFmtId="44" fontId="0" fillId="4" borderId="0" xfId="1" applyFont="1" applyFill="1" applyAlignment="1">
      <alignment horizontal="left" indent="2"/>
    </xf>
    <xf numFmtId="0" fontId="2" fillId="4" borderId="0" xfId="0" applyFont="1" applyFill="1" applyBorder="1"/>
    <xf numFmtId="0" fontId="19" fillId="4" borderId="0" xfId="0" applyFont="1" applyFill="1"/>
    <xf numFmtId="0" fontId="19" fillId="2" borderId="0" xfId="0" applyFont="1" applyFill="1" applyAlignment="1">
      <alignment horizontal="right" indent="1"/>
    </xf>
    <xf numFmtId="0" fontId="10" fillId="2" borderId="0" xfId="0" applyFont="1" applyFill="1"/>
    <xf numFmtId="0" fontId="19" fillId="2" borderId="0" xfId="0" applyFont="1" applyFill="1"/>
    <xf numFmtId="44" fontId="10" fillId="2" borderId="0" xfId="1" applyFont="1" applyFill="1"/>
    <xf numFmtId="0" fontId="20" fillId="2" borderId="0" xfId="2" applyFont="1" applyFill="1" applyAlignment="1" applyProtection="1">
      <alignment horizontal="left"/>
    </xf>
    <xf numFmtId="0" fontId="4" fillId="2" borderId="0" xfId="0" applyFont="1" applyFill="1" applyAlignment="1">
      <alignment horizontal="right" vertical="center" wrapText="1" indent="1"/>
    </xf>
    <xf numFmtId="0" fontId="11" fillId="2" borderId="0" xfId="0" applyFont="1" applyFill="1" applyAlignment="1">
      <alignment horizontal="right" indent="1"/>
    </xf>
    <xf numFmtId="0" fontId="4" fillId="2" borderId="0" xfId="0" applyFont="1" applyFill="1" applyAlignment="1">
      <alignment horizontal="right" indent="1"/>
    </xf>
    <xf numFmtId="0" fontId="6" fillId="3" borderId="6" xfId="0" applyFont="1" applyFill="1" applyBorder="1" applyAlignment="1" applyProtection="1">
      <alignment horizontal="left"/>
      <protection locked="0"/>
    </xf>
    <xf numFmtId="0" fontId="6" fillId="2" borderId="0" xfId="0" applyFont="1" applyFill="1" applyBorder="1" applyAlignment="1">
      <alignment horizontal="right" indent="1"/>
    </xf>
    <xf numFmtId="0" fontId="6" fillId="2" borderId="0" xfId="0" applyFont="1" applyFill="1" applyProtection="1"/>
    <xf numFmtId="0" fontId="6" fillId="0" borderId="0" xfId="0" applyFont="1" applyProtection="1"/>
    <xf numFmtId="0" fontId="0" fillId="2" borderId="9" xfId="0" applyFill="1" applyBorder="1" applyAlignment="1" applyProtection="1">
      <alignment horizontal="right" indent="3"/>
    </xf>
    <xf numFmtId="0" fontId="0" fillId="2" borderId="8" xfId="0" applyFill="1" applyBorder="1" applyAlignment="1" applyProtection="1">
      <alignment horizontal="right" indent="3"/>
    </xf>
    <xf numFmtId="0" fontId="22" fillId="0" borderId="0" xfId="0" applyFont="1" applyProtection="1"/>
    <xf numFmtId="0" fontId="21" fillId="2" borderId="4" xfId="0" applyFont="1" applyFill="1" applyBorder="1"/>
    <xf numFmtId="0" fontId="0" fillId="2" borderId="0" xfId="0" applyFill="1" applyProtection="1">
      <protection locked="0"/>
    </xf>
    <xf numFmtId="0" fontId="23" fillId="2" borderId="0" xfId="0" applyFont="1" applyFill="1" applyProtection="1">
      <protection locked="0"/>
    </xf>
    <xf numFmtId="0" fontId="0" fillId="2" borderId="0" xfId="0" applyFill="1" applyBorder="1" applyAlignment="1" applyProtection="1">
      <alignment horizontal="left"/>
    </xf>
    <xf numFmtId="164" fontId="0" fillId="2" borderId="0" xfId="1" applyNumberFormat="1" applyFont="1" applyFill="1" applyAlignment="1">
      <alignment horizontal="right" indent="2"/>
    </xf>
    <xf numFmtId="164" fontId="0" fillId="2" borderId="0" xfId="1" applyNumberFormat="1" applyFont="1" applyFill="1" applyBorder="1" applyAlignment="1">
      <alignment horizontal="right" indent="2"/>
    </xf>
    <xf numFmtId="164" fontId="0" fillId="4" borderId="0" xfId="1" applyNumberFormat="1" applyFont="1" applyFill="1" applyAlignment="1">
      <alignment horizontal="right" indent="2"/>
    </xf>
    <xf numFmtId="44" fontId="0" fillId="2" borderId="0" xfId="0" applyNumberFormat="1" applyFill="1" applyAlignment="1">
      <alignment horizontal="right"/>
    </xf>
    <xf numFmtId="44" fontId="0" fillId="2" borderId="0" xfId="0" applyNumberFormat="1" applyFill="1" applyBorder="1" applyAlignment="1">
      <alignment horizontal="right"/>
    </xf>
    <xf numFmtId="44" fontId="2" fillId="4" borderId="0" xfId="0" applyNumberFormat="1" applyFont="1" applyFill="1" applyAlignment="1">
      <alignment horizontal="right"/>
    </xf>
    <xf numFmtId="0" fontId="12" fillId="2" borderId="0" xfId="0" applyFont="1" applyFill="1" applyAlignment="1">
      <alignment horizontal="right" vertical="center" wrapText="1"/>
    </xf>
    <xf numFmtId="44" fontId="0" fillId="4" borderId="0" xfId="0" applyNumberFormat="1" applyFill="1" applyAlignment="1">
      <alignment horizontal="right"/>
    </xf>
    <xf numFmtId="44" fontId="4" fillId="4" borderId="0" xfId="0" applyNumberFormat="1" applyFont="1" applyFill="1" applyAlignment="1">
      <alignment horizontal="right"/>
    </xf>
    <xf numFmtId="44" fontId="10" fillId="2" borderId="0" xfId="0" applyNumberFormat="1" applyFont="1" applyFill="1" applyAlignment="1">
      <alignment horizontal="right"/>
    </xf>
    <xf numFmtId="0" fontId="0" fillId="4" borderId="0" xfId="0" applyFill="1" applyBorder="1" applyAlignment="1" applyProtection="1">
      <alignment horizontal="right" indent="3"/>
    </xf>
    <xf numFmtId="0" fontId="0" fillId="3" borderId="6" xfId="0" applyFill="1" applyBorder="1" applyAlignment="1" applyProtection="1">
      <alignment horizontal="left"/>
      <protection locked="0"/>
    </xf>
    <xf numFmtId="0" fontId="0" fillId="3" borderId="5" xfId="0" applyFill="1" applyBorder="1" applyAlignment="1" applyProtection="1">
      <alignment horizontal="left"/>
      <protection locked="0"/>
    </xf>
    <xf numFmtId="0" fontId="0" fillId="3" borderId="7" xfId="0" applyFill="1" applyBorder="1" applyAlignment="1" applyProtection="1">
      <alignment horizontal="left"/>
      <protection locked="0"/>
    </xf>
    <xf numFmtId="0" fontId="8" fillId="2" borderId="0" xfId="0" applyFont="1" applyFill="1" applyAlignment="1">
      <alignment horizontal="center"/>
    </xf>
    <xf numFmtId="0" fontId="13" fillId="2" borderId="0" xfId="0" applyFont="1" applyFill="1" applyAlignment="1">
      <alignment horizontal="center"/>
    </xf>
    <xf numFmtId="0" fontId="15" fillId="2" borderId="0" xfId="2" applyFont="1" applyFill="1" applyAlignment="1" applyProtection="1">
      <alignment horizontal="center"/>
      <protection locked="0"/>
    </xf>
    <xf numFmtId="0" fontId="16" fillId="4" borderId="4" xfId="2" applyFont="1" applyFill="1" applyBorder="1" applyAlignment="1" applyProtection="1">
      <alignment horizontal="center" vertical="center" wrapText="1"/>
    </xf>
    <xf numFmtId="0" fontId="16" fillId="4" borderId="0" xfId="2" applyFont="1" applyFill="1" applyBorder="1" applyAlignment="1" applyProtection="1">
      <alignment horizontal="center" vertical="center" wrapText="1"/>
    </xf>
    <xf numFmtId="0" fontId="17" fillId="2" borderId="0" xfId="0" applyFont="1" applyFill="1" applyAlignment="1"/>
    <xf numFmtId="0" fontId="14" fillId="4" borderId="4" xfId="2" applyFont="1" applyFill="1" applyBorder="1" applyAlignment="1" applyProtection="1">
      <alignment horizontal="center" vertical="center" wrapText="1"/>
    </xf>
    <xf numFmtId="0" fontId="14" fillId="4" borderId="0" xfId="2" applyFont="1" applyFill="1" applyBorder="1" applyAlignment="1" applyProtection="1">
      <alignment horizontal="center" vertical="center" wrapText="1"/>
    </xf>
  </cellXfs>
  <cellStyles count="3">
    <cellStyle name="Currency" xfId="1" builtinId="4"/>
    <cellStyle name="Hyperlink" xfId="2" builtinId="8"/>
    <cellStyle name="Normal" xfId="0" builtinId="0"/>
  </cellStyles>
  <dxfs count="1">
    <dxf>
      <font>
        <color theme="6" tint="0.79998168889431442"/>
      </font>
    </dxf>
  </dxfs>
  <tableStyles count="0" defaultTableStyle="TableStyleMedium9" defaultPivotStyle="PivotStyleLight16"/>
  <colors>
    <mruColors>
      <color rgb="FFFFFFCC"/>
      <color rgb="FF007C92"/>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236220</xdr:colOff>
      <xdr:row>0</xdr:row>
      <xdr:rowOff>91440</xdr:rowOff>
    </xdr:from>
    <xdr:to>
      <xdr:col>5</xdr:col>
      <xdr:colOff>990600</xdr:colOff>
      <xdr:row>6</xdr:row>
      <xdr:rowOff>83820</xdr:rowOff>
    </xdr:to>
    <xdr:pic>
      <xdr:nvPicPr>
        <xdr:cNvPr id="4" name="Picture 3" descr="LIVING_GOURMET_LOGO_3145_RGB_Small.png"/>
        <xdr:cNvPicPr>
          <a:picLocks noChangeAspect="1"/>
        </xdr:cNvPicPr>
      </xdr:nvPicPr>
      <xdr:blipFill>
        <a:blip xmlns:r="http://schemas.openxmlformats.org/officeDocument/2006/relationships" r:embed="rId1" cstate="print"/>
        <a:stretch>
          <a:fillRect/>
        </a:stretch>
      </xdr:blipFill>
      <xdr:spPr>
        <a:xfrm>
          <a:off x="6477000" y="91440"/>
          <a:ext cx="1524000" cy="13716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rders@livinggourmet.com.au" TargetMode="External"/></Relationships>
</file>

<file path=xl/worksheets/sheet1.xml><?xml version="1.0" encoding="utf-8"?>
<worksheet xmlns="http://schemas.openxmlformats.org/spreadsheetml/2006/main" xmlns:r="http://schemas.openxmlformats.org/officeDocument/2006/relationships">
  <sheetPr codeName="Sheet1"/>
  <dimension ref="A1:I143"/>
  <sheetViews>
    <sheetView showGridLines="0" showRowColHeaders="0" tabSelected="1" zoomScaleNormal="100" zoomScaleSheetLayoutView="100" workbookViewId="0">
      <selection activeCell="G1" sqref="G1"/>
    </sheetView>
  </sheetViews>
  <sheetFormatPr defaultColWidth="0" defaultRowHeight="15.6" zeroHeight="1"/>
  <cols>
    <col min="1" max="1" width="19.88671875" style="50" customWidth="1"/>
    <col min="2" max="2" width="51.109375" style="13" customWidth="1"/>
    <col min="3" max="3" width="11.33203125" style="13" customWidth="1"/>
    <col min="4" max="4" width="12.33203125" style="14" customWidth="1"/>
    <col min="5" max="5" width="11.33203125" style="13" customWidth="1"/>
    <col min="6" max="6" width="16.6640625" style="13" customWidth="1"/>
    <col min="7" max="7" width="3.6640625" style="13" customWidth="1"/>
    <col min="8" max="16384" width="8.88671875" style="29" hidden="1"/>
  </cols>
  <sheetData>
    <row r="1" spans="1:7" s="24" customFormat="1" ht="30.6" customHeight="1">
      <c r="A1" s="72" t="s">
        <v>58</v>
      </c>
      <c r="B1" s="72"/>
      <c r="C1" s="72"/>
      <c r="D1" s="72"/>
      <c r="E1" s="1"/>
      <c r="F1" s="1"/>
      <c r="G1" s="55"/>
    </row>
    <row r="2" spans="1:7" s="25" customFormat="1">
      <c r="A2" s="73" t="s">
        <v>108</v>
      </c>
      <c r="B2" s="73"/>
      <c r="C2" s="73"/>
      <c r="D2" s="73"/>
      <c r="E2" s="3"/>
      <c r="F2" s="3"/>
      <c r="G2" s="3"/>
    </row>
    <row r="3" spans="1:7" s="25" customFormat="1">
      <c r="A3" s="73" t="s">
        <v>109</v>
      </c>
      <c r="B3" s="73"/>
      <c r="C3" s="73"/>
      <c r="D3" s="73"/>
      <c r="E3" s="3"/>
      <c r="F3" s="3"/>
      <c r="G3" s="3"/>
    </row>
    <row r="4" spans="1:7" s="25" customFormat="1">
      <c r="A4" s="74" t="s">
        <v>59</v>
      </c>
      <c r="B4" s="74"/>
      <c r="C4" s="74"/>
      <c r="D4" s="74"/>
      <c r="E4" s="3"/>
      <c r="F4" s="3"/>
      <c r="G4" s="3"/>
    </row>
    <row r="5" spans="1:7" s="24" customFormat="1">
      <c r="A5" s="43"/>
      <c r="B5" s="4"/>
      <c r="C5" s="4"/>
      <c r="D5" s="2"/>
      <c r="E5" s="1"/>
      <c r="F5" s="1"/>
      <c r="G5" s="1"/>
    </row>
    <row r="6" spans="1:7" s="24" customFormat="1">
      <c r="A6" s="15" t="s">
        <v>3</v>
      </c>
      <c r="B6" s="4"/>
      <c r="C6" s="4"/>
      <c r="D6" s="2"/>
      <c r="E6" s="1"/>
      <c r="F6" s="1"/>
      <c r="G6" s="1"/>
    </row>
    <row r="7" spans="1:7" s="24" customFormat="1">
      <c r="A7" s="16" t="s">
        <v>4</v>
      </c>
      <c r="B7" s="8"/>
      <c r="C7" s="4"/>
      <c r="D7" s="2"/>
      <c r="E7" s="1"/>
      <c r="F7" s="1"/>
      <c r="G7" s="1"/>
    </row>
    <row r="8" spans="1:7" s="24" customFormat="1">
      <c r="A8" s="16" t="s">
        <v>54</v>
      </c>
      <c r="B8" s="9"/>
      <c r="C8" s="78" t="s">
        <v>110</v>
      </c>
      <c r="D8" s="79"/>
      <c r="E8" s="79"/>
      <c r="F8" s="79"/>
      <c r="G8" s="1"/>
    </row>
    <row r="9" spans="1:7" s="24" customFormat="1" ht="15.6" customHeight="1">
      <c r="A9" s="16" t="s">
        <v>57</v>
      </c>
      <c r="B9" s="8"/>
      <c r="C9" s="78"/>
      <c r="D9" s="79"/>
      <c r="E9" s="79"/>
      <c r="F9" s="79"/>
      <c r="G9" s="1"/>
    </row>
    <row r="10" spans="1:7" s="24" customFormat="1">
      <c r="A10" s="16" t="s">
        <v>53</v>
      </c>
      <c r="B10" s="23"/>
      <c r="C10" s="78"/>
      <c r="D10" s="79"/>
      <c r="E10" s="79"/>
      <c r="F10" s="79"/>
      <c r="G10" s="1"/>
    </row>
    <row r="11" spans="1:7" s="24" customFormat="1">
      <c r="A11" s="16" t="s">
        <v>49</v>
      </c>
      <c r="B11" s="8"/>
      <c r="C11" s="78"/>
      <c r="D11" s="79"/>
      <c r="E11" s="79"/>
      <c r="F11" s="79"/>
      <c r="G11" s="1"/>
    </row>
    <row r="12" spans="1:7" s="24" customFormat="1">
      <c r="A12" s="16" t="s">
        <v>55</v>
      </c>
      <c r="B12" s="21"/>
      <c r="C12" s="75" t="s">
        <v>83</v>
      </c>
      <c r="D12" s="76"/>
      <c r="E12" s="76"/>
      <c r="F12" s="76"/>
      <c r="G12" s="1"/>
    </row>
    <row r="13" spans="1:7" s="24" customFormat="1">
      <c r="A13" s="16" t="s">
        <v>56</v>
      </c>
      <c r="B13" s="22"/>
      <c r="C13" s="75"/>
      <c r="D13" s="76"/>
      <c r="E13" s="76"/>
      <c r="F13" s="76"/>
      <c r="G13" s="1"/>
    </row>
    <row r="14" spans="1:7" s="24" customFormat="1" ht="9" customHeight="1">
      <c r="A14" s="3"/>
      <c r="B14" s="1"/>
      <c r="C14" s="1"/>
      <c r="D14" s="2"/>
      <c r="E14" s="1"/>
      <c r="F14" s="1"/>
      <c r="G14" s="1"/>
    </row>
    <row r="15" spans="1:7" s="26" customFormat="1" ht="36">
      <c r="A15" s="44"/>
      <c r="B15" s="6" t="s">
        <v>0</v>
      </c>
      <c r="C15" s="6" t="s">
        <v>8</v>
      </c>
      <c r="D15" s="7" t="s">
        <v>9</v>
      </c>
      <c r="E15" s="6" t="s">
        <v>50</v>
      </c>
      <c r="F15" s="6" t="s">
        <v>1</v>
      </c>
      <c r="G15" s="5"/>
    </row>
    <row r="16" spans="1:7" s="24" customFormat="1">
      <c r="A16" s="45" t="s">
        <v>6</v>
      </c>
      <c r="B16" s="1" t="s">
        <v>2</v>
      </c>
      <c r="C16" s="11" t="s">
        <v>11</v>
      </c>
      <c r="D16" s="58">
        <v>5.5</v>
      </c>
      <c r="E16" s="10"/>
      <c r="F16" s="61">
        <f>D16*E16</f>
        <v>0</v>
      </c>
      <c r="G16" s="1"/>
    </row>
    <row r="17" spans="1:7" s="24" customFormat="1">
      <c r="A17" s="46"/>
      <c r="B17" s="1" t="s">
        <v>5</v>
      </c>
      <c r="C17" s="11" t="s">
        <v>11</v>
      </c>
      <c r="D17" s="58">
        <v>6.5</v>
      </c>
      <c r="E17" s="10"/>
      <c r="F17" s="61">
        <f>D17*E17</f>
        <v>0</v>
      </c>
      <c r="G17" s="1"/>
    </row>
    <row r="18" spans="1:7" s="24" customFormat="1">
      <c r="A18" s="46"/>
      <c r="B18" s="1" t="s">
        <v>63</v>
      </c>
      <c r="C18" s="11" t="s">
        <v>11</v>
      </c>
      <c r="D18" s="58">
        <v>7.5</v>
      </c>
      <c r="E18" s="10"/>
      <c r="F18" s="61">
        <f t="shared" ref="F18:F37" si="0">D18*E18</f>
        <v>0</v>
      </c>
      <c r="G18" s="1"/>
    </row>
    <row r="19" spans="1:7" s="24" customFormat="1">
      <c r="A19" s="46"/>
      <c r="B19" s="1" t="s">
        <v>13</v>
      </c>
      <c r="C19" s="11" t="s">
        <v>11</v>
      </c>
      <c r="D19" s="58">
        <v>8.5</v>
      </c>
      <c r="E19" s="10"/>
      <c r="F19" s="61">
        <f t="shared" si="0"/>
        <v>0</v>
      </c>
      <c r="G19" s="1"/>
    </row>
    <row r="20" spans="1:7" s="24" customFormat="1">
      <c r="A20" s="46"/>
      <c r="B20" s="1" t="s">
        <v>14</v>
      </c>
      <c r="C20" s="11" t="s">
        <v>11</v>
      </c>
      <c r="D20" s="58">
        <v>10.5</v>
      </c>
      <c r="E20" s="10"/>
      <c r="F20" s="61">
        <f t="shared" si="0"/>
        <v>0</v>
      </c>
      <c r="G20" s="1"/>
    </row>
    <row r="21" spans="1:7" s="24" customFormat="1">
      <c r="A21" s="46"/>
      <c r="B21" s="1" t="s">
        <v>64</v>
      </c>
      <c r="C21" s="11" t="s">
        <v>11</v>
      </c>
      <c r="D21" s="58">
        <v>10.5</v>
      </c>
      <c r="E21" s="10"/>
      <c r="F21" s="61">
        <f t="shared" ref="F21" si="1">D21*E21</f>
        <v>0</v>
      </c>
      <c r="G21" s="1"/>
    </row>
    <row r="22" spans="1:7" s="24" customFormat="1" ht="10.199999999999999" customHeight="1">
      <c r="A22" s="46"/>
      <c r="B22" s="1"/>
      <c r="C22" s="11"/>
      <c r="D22" s="59"/>
      <c r="E22" s="33"/>
      <c r="F22" s="62"/>
      <c r="G22" s="1"/>
    </row>
    <row r="23" spans="1:7" s="24" customFormat="1">
      <c r="A23" s="45" t="s">
        <v>15</v>
      </c>
      <c r="B23" s="1" t="s">
        <v>17</v>
      </c>
      <c r="C23" s="11" t="s">
        <v>12</v>
      </c>
      <c r="D23" s="58">
        <v>6.95</v>
      </c>
      <c r="E23" s="10"/>
      <c r="F23" s="61">
        <f t="shared" si="0"/>
        <v>0</v>
      </c>
      <c r="G23" s="1"/>
    </row>
    <row r="24" spans="1:7" s="24" customFormat="1">
      <c r="A24" s="46"/>
      <c r="B24" s="1" t="s">
        <v>18</v>
      </c>
      <c r="C24" s="11" t="s">
        <v>12</v>
      </c>
      <c r="D24" s="58">
        <v>6.95</v>
      </c>
      <c r="E24" s="10"/>
      <c r="F24" s="61">
        <f t="shared" si="0"/>
        <v>0</v>
      </c>
      <c r="G24" s="1"/>
    </row>
    <row r="25" spans="1:7" s="24" customFormat="1">
      <c r="A25" s="46"/>
      <c r="B25" s="1" t="s">
        <v>16</v>
      </c>
      <c r="C25" s="11" t="s">
        <v>12</v>
      </c>
      <c r="D25" s="58">
        <v>7.95</v>
      </c>
      <c r="E25" s="10"/>
      <c r="F25" s="61">
        <f t="shared" si="0"/>
        <v>0</v>
      </c>
      <c r="G25" s="1"/>
    </row>
    <row r="26" spans="1:7" s="24" customFormat="1" ht="10.199999999999999" customHeight="1">
      <c r="A26" s="46"/>
      <c r="B26" s="1"/>
      <c r="C26" s="11"/>
      <c r="D26" s="58"/>
      <c r="E26" s="33"/>
      <c r="F26" s="61"/>
      <c r="G26" s="1"/>
    </row>
    <row r="27" spans="1:7" s="24" customFormat="1">
      <c r="A27" s="45" t="s">
        <v>7</v>
      </c>
      <c r="B27" s="1" t="s">
        <v>69</v>
      </c>
      <c r="C27" s="11" t="s">
        <v>10</v>
      </c>
      <c r="D27" s="58">
        <v>7.5</v>
      </c>
      <c r="E27" s="10"/>
      <c r="F27" s="61">
        <f t="shared" si="0"/>
        <v>0</v>
      </c>
      <c r="G27" s="1"/>
    </row>
    <row r="28" spans="1:7" s="24" customFormat="1">
      <c r="A28" s="46"/>
      <c r="B28" s="1" t="s">
        <v>19</v>
      </c>
      <c r="C28" s="11" t="s">
        <v>10</v>
      </c>
      <c r="D28" s="58">
        <v>8.5</v>
      </c>
      <c r="E28" s="10"/>
      <c r="F28" s="61">
        <f t="shared" si="0"/>
        <v>0</v>
      </c>
      <c r="G28" s="1"/>
    </row>
    <row r="29" spans="1:7" s="24" customFormat="1">
      <c r="A29" s="46"/>
      <c r="B29" s="1" t="s">
        <v>70</v>
      </c>
      <c r="C29" s="11" t="s">
        <v>20</v>
      </c>
      <c r="D29" s="58">
        <v>6.5</v>
      </c>
      <c r="E29" s="10"/>
      <c r="F29" s="61">
        <f t="shared" si="0"/>
        <v>0</v>
      </c>
      <c r="G29" s="1"/>
    </row>
    <row r="30" spans="1:7" s="24" customFormat="1">
      <c r="A30" s="46"/>
      <c r="B30" s="1" t="s">
        <v>65</v>
      </c>
      <c r="C30" s="11" t="s">
        <v>10</v>
      </c>
      <c r="D30" s="58">
        <v>7</v>
      </c>
      <c r="E30" s="10"/>
      <c r="F30" s="61">
        <f t="shared" si="0"/>
        <v>0</v>
      </c>
      <c r="G30" s="1"/>
    </row>
    <row r="31" spans="1:7" s="24" customFormat="1">
      <c r="A31" s="46"/>
      <c r="B31" s="1" t="s">
        <v>71</v>
      </c>
      <c r="C31" s="11" t="s">
        <v>45</v>
      </c>
      <c r="D31" s="58">
        <v>3.1</v>
      </c>
      <c r="E31" s="10"/>
      <c r="F31" s="61">
        <f t="shared" si="0"/>
        <v>0</v>
      </c>
      <c r="G31" s="1"/>
    </row>
    <row r="32" spans="1:7" s="24" customFormat="1">
      <c r="A32" s="46"/>
      <c r="B32" s="1" t="s">
        <v>68</v>
      </c>
      <c r="C32" s="11" t="s">
        <v>41</v>
      </c>
      <c r="D32" s="58">
        <v>8.5</v>
      </c>
      <c r="E32" s="10"/>
      <c r="F32" s="61">
        <f t="shared" si="0"/>
        <v>0</v>
      </c>
      <c r="G32" s="1"/>
    </row>
    <row r="33" spans="1:7" s="24" customFormat="1">
      <c r="A33" s="46"/>
      <c r="B33" s="1" t="s">
        <v>66</v>
      </c>
      <c r="C33" s="11" t="s">
        <v>67</v>
      </c>
      <c r="D33" s="58">
        <v>8.5</v>
      </c>
      <c r="E33" s="10"/>
      <c r="F33" s="61">
        <f t="shared" si="0"/>
        <v>0</v>
      </c>
      <c r="G33" s="1"/>
    </row>
    <row r="34" spans="1:7" s="24" customFormat="1" ht="10.199999999999999" customHeight="1">
      <c r="A34" s="46"/>
      <c r="B34" s="1"/>
      <c r="C34" s="11"/>
      <c r="D34" s="58"/>
      <c r="E34" s="33"/>
      <c r="F34" s="62"/>
      <c r="G34" s="1"/>
    </row>
    <row r="35" spans="1:7" s="24" customFormat="1">
      <c r="A35" s="45" t="s">
        <v>42</v>
      </c>
      <c r="B35" s="1" t="s">
        <v>44</v>
      </c>
      <c r="C35" s="11" t="s">
        <v>10</v>
      </c>
      <c r="D35" s="58">
        <v>5.5</v>
      </c>
      <c r="E35" s="10"/>
      <c r="F35" s="61">
        <f t="shared" si="0"/>
        <v>0</v>
      </c>
      <c r="G35" s="1"/>
    </row>
    <row r="36" spans="1:7" s="24" customFormat="1">
      <c r="A36" s="46"/>
      <c r="B36" s="1" t="s">
        <v>43</v>
      </c>
      <c r="C36" s="11" t="s">
        <v>10</v>
      </c>
      <c r="D36" s="58">
        <v>6</v>
      </c>
      <c r="E36" s="10"/>
      <c r="F36" s="61">
        <f t="shared" si="0"/>
        <v>0</v>
      </c>
      <c r="G36" s="1"/>
    </row>
    <row r="37" spans="1:7" s="24" customFormat="1">
      <c r="A37" s="46"/>
      <c r="B37" s="1" t="s">
        <v>17</v>
      </c>
      <c r="C37" s="11" t="s">
        <v>10</v>
      </c>
      <c r="D37" s="58">
        <v>5.5</v>
      </c>
      <c r="E37" s="10"/>
      <c r="F37" s="61">
        <f t="shared" si="0"/>
        <v>0</v>
      </c>
      <c r="G37" s="1"/>
    </row>
    <row r="38" spans="1:7" s="24" customFormat="1">
      <c r="A38" s="46"/>
      <c r="B38" s="1" t="s">
        <v>18</v>
      </c>
      <c r="C38" s="11" t="s">
        <v>10</v>
      </c>
      <c r="D38" s="58">
        <v>5.5</v>
      </c>
      <c r="E38" s="10"/>
      <c r="F38" s="61">
        <f t="shared" ref="F38:F51" si="2">D38*E38</f>
        <v>0</v>
      </c>
      <c r="G38" s="1"/>
    </row>
    <row r="39" spans="1:7" s="24" customFormat="1">
      <c r="A39" s="46"/>
      <c r="B39" s="1" t="s">
        <v>16</v>
      </c>
      <c r="C39" s="11" t="s">
        <v>10</v>
      </c>
      <c r="D39" s="58">
        <v>6.5</v>
      </c>
      <c r="E39" s="10"/>
      <c r="F39" s="61">
        <f t="shared" si="2"/>
        <v>0</v>
      </c>
      <c r="G39" s="1"/>
    </row>
    <row r="40" spans="1:7" s="24" customFormat="1">
      <c r="A40" s="46"/>
      <c r="B40" s="1" t="s">
        <v>72</v>
      </c>
      <c r="C40" s="11" t="s">
        <v>10</v>
      </c>
      <c r="D40" s="58">
        <v>5.5</v>
      </c>
      <c r="E40" s="10"/>
      <c r="F40" s="61">
        <f t="shared" ref="F40" si="3">D40*E40</f>
        <v>0</v>
      </c>
      <c r="G40" s="1"/>
    </row>
    <row r="41" spans="1:7" s="24" customFormat="1">
      <c r="A41" s="46"/>
      <c r="B41" s="1" t="s">
        <v>85</v>
      </c>
      <c r="C41" s="11" t="s">
        <v>10</v>
      </c>
      <c r="D41" s="58">
        <v>5.5</v>
      </c>
      <c r="E41" s="10"/>
      <c r="F41" s="61">
        <f t="shared" si="2"/>
        <v>0</v>
      </c>
      <c r="G41" s="1"/>
    </row>
    <row r="42" spans="1:7" s="24" customFormat="1" ht="10.199999999999999" customHeight="1">
      <c r="A42" s="46"/>
      <c r="B42" s="1"/>
      <c r="C42" s="11"/>
      <c r="D42" s="58"/>
      <c r="E42" s="33"/>
      <c r="F42" s="62"/>
      <c r="G42" s="1"/>
    </row>
    <row r="43" spans="1:7" s="24" customFormat="1">
      <c r="A43" s="45" t="s">
        <v>39</v>
      </c>
      <c r="B43" s="1" t="s">
        <v>40</v>
      </c>
      <c r="C43" s="11" t="s">
        <v>10</v>
      </c>
      <c r="D43" s="58">
        <v>5.5</v>
      </c>
      <c r="E43" s="10"/>
      <c r="F43" s="61">
        <f t="shared" si="2"/>
        <v>0</v>
      </c>
      <c r="G43" s="1"/>
    </row>
    <row r="44" spans="1:7" s="24" customFormat="1">
      <c r="A44" s="46"/>
      <c r="B44" s="1" t="s">
        <v>73</v>
      </c>
      <c r="C44" s="11" t="s">
        <v>41</v>
      </c>
      <c r="D44" s="58">
        <v>5.5</v>
      </c>
      <c r="E44" s="10"/>
      <c r="F44" s="61">
        <f t="shared" si="2"/>
        <v>0</v>
      </c>
      <c r="G44" s="1"/>
    </row>
    <row r="45" spans="1:7" s="24" customFormat="1">
      <c r="A45" s="46"/>
      <c r="B45" s="1" t="s">
        <v>74</v>
      </c>
      <c r="C45" s="11" t="s">
        <v>67</v>
      </c>
      <c r="D45" s="58">
        <v>5.5</v>
      </c>
      <c r="E45" s="10"/>
      <c r="F45" s="61">
        <f t="shared" si="2"/>
        <v>0</v>
      </c>
      <c r="G45" s="1"/>
    </row>
    <row r="46" spans="1:7" s="24" customFormat="1">
      <c r="A46" s="46"/>
      <c r="B46" s="1" t="s">
        <v>75</v>
      </c>
      <c r="C46" s="11" t="s">
        <v>67</v>
      </c>
      <c r="D46" s="58">
        <v>5.5</v>
      </c>
      <c r="E46" s="10"/>
      <c r="F46" s="61">
        <f t="shared" si="2"/>
        <v>0</v>
      </c>
      <c r="G46" s="1"/>
    </row>
    <row r="47" spans="1:7" s="24" customFormat="1">
      <c r="A47" s="46"/>
      <c r="B47" s="1" t="s">
        <v>76</v>
      </c>
      <c r="C47" s="11" t="s">
        <v>67</v>
      </c>
      <c r="D47" s="58">
        <v>5</v>
      </c>
      <c r="E47" s="10"/>
      <c r="F47" s="61">
        <f t="shared" si="2"/>
        <v>0</v>
      </c>
      <c r="G47" s="1"/>
    </row>
    <row r="48" spans="1:7" s="24" customFormat="1">
      <c r="A48" s="46"/>
      <c r="B48" s="1" t="s">
        <v>77</v>
      </c>
      <c r="C48" s="11" t="s">
        <v>67</v>
      </c>
      <c r="D48" s="58">
        <v>6</v>
      </c>
      <c r="E48" s="10"/>
      <c r="F48" s="61">
        <f t="shared" si="2"/>
        <v>0</v>
      </c>
      <c r="G48" s="1"/>
    </row>
    <row r="49" spans="1:7" s="24" customFormat="1">
      <c r="A49" s="46"/>
      <c r="B49" s="1" t="s">
        <v>78</v>
      </c>
      <c r="C49" s="11" t="s">
        <v>67</v>
      </c>
      <c r="D49" s="58">
        <v>3.5</v>
      </c>
      <c r="E49" s="10"/>
      <c r="F49" s="61">
        <f t="shared" si="2"/>
        <v>0</v>
      </c>
      <c r="G49" s="1"/>
    </row>
    <row r="50" spans="1:7" s="24" customFormat="1">
      <c r="A50" s="46"/>
      <c r="B50" s="1" t="s">
        <v>79</v>
      </c>
      <c r="C50" s="11" t="s">
        <v>67</v>
      </c>
      <c r="D50" s="58">
        <v>3.5</v>
      </c>
      <c r="E50" s="10"/>
      <c r="F50" s="61">
        <f t="shared" si="2"/>
        <v>0</v>
      </c>
      <c r="G50" s="1"/>
    </row>
    <row r="51" spans="1:7" s="24" customFormat="1">
      <c r="A51" s="46"/>
      <c r="B51" s="1" t="s">
        <v>80</v>
      </c>
      <c r="C51" s="11" t="s">
        <v>67</v>
      </c>
      <c r="D51" s="58">
        <v>4.5</v>
      </c>
      <c r="E51" s="10"/>
      <c r="F51" s="61">
        <f t="shared" si="2"/>
        <v>0</v>
      </c>
      <c r="G51" s="1"/>
    </row>
    <row r="52" spans="1:7" s="24" customFormat="1" ht="14.4" customHeight="1">
      <c r="A52" s="18" t="s">
        <v>86</v>
      </c>
      <c r="B52" s="38" t="s">
        <v>87</v>
      </c>
      <c r="C52" s="35"/>
      <c r="D52" s="36"/>
      <c r="E52" s="37"/>
      <c r="F52" s="63">
        <f>SUM(F16:F51)</f>
        <v>0</v>
      </c>
      <c r="G52" s="34"/>
    </row>
    <row r="53" spans="1:7" s="24" customFormat="1" ht="10.199999999999999" customHeight="1">
      <c r="A53" s="46"/>
      <c r="B53" s="46"/>
      <c r="C53" s="46"/>
      <c r="D53" s="46"/>
      <c r="E53" s="46"/>
      <c r="F53" s="46"/>
      <c r="G53" s="46"/>
    </row>
    <row r="54" spans="1:7" s="26" customFormat="1" ht="36">
      <c r="A54" s="44"/>
      <c r="B54" s="6" t="s">
        <v>0</v>
      </c>
      <c r="C54" s="6" t="s">
        <v>8</v>
      </c>
      <c r="D54" s="7" t="s">
        <v>9</v>
      </c>
      <c r="E54" s="6" t="s">
        <v>50</v>
      </c>
      <c r="F54" s="64" t="s">
        <v>1</v>
      </c>
      <c r="G54" s="5"/>
    </row>
    <row r="55" spans="1:7" s="24" customFormat="1">
      <c r="A55" s="45" t="s">
        <v>29</v>
      </c>
      <c r="B55" s="1" t="s">
        <v>123</v>
      </c>
      <c r="C55" s="11" t="s">
        <v>81</v>
      </c>
      <c r="D55" s="58">
        <v>8.1999999999999993</v>
      </c>
      <c r="E55" s="10"/>
      <c r="F55" s="61">
        <f t="shared" ref="F55" si="4">D55*E55</f>
        <v>0</v>
      </c>
      <c r="G55" s="1"/>
    </row>
    <row r="56" spans="1:7" s="24" customFormat="1">
      <c r="A56" s="45"/>
      <c r="B56" s="1" t="s">
        <v>124</v>
      </c>
      <c r="C56" s="11" t="s">
        <v>81</v>
      </c>
      <c r="D56" s="58">
        <v>8.1999999999999993</v>
      </c>
      <c r="E56" s="10"/>
      <c r="F56" s="61">
        <f t="shared" ref="F56" si="5">D56*E56</f>
        <v>0</v>
      </c>
      <c r="G56" s="1"/>
    </row>
    <row r="57" spans="1:7" s="24" customFormat="1">
      <c r="A57" s="45"/>
      <c r="B57" s="1" t="s">
        <v>125</v>
      </c>
      <c r="C57" s="11" t="s">
        <v>81</v>
      </c>
      <c r="D57" s="58">
        <v>8.1999999999999993</v>
      </c>
      <c r="E57" s="10"/>
      <c r="F57" s="61">
        <f t="shared" ref="F57" si="6">D57*E57</f>
        <v>0</v>
      </c>
      <c r="G57" s="1"/>
    </row>
    <row r="58" spans="1:7" s="24" customFormat="1">
      <c r="A58" s="45"/>
      <c r="B58" s="1" t="s">
        <v>30</v>
      </c>
      <c r="C58" s="11" t="s">
        <v>81</v>
      </c>
      <c r="D58" s="58">
        <v>6.3</v>
      </c>
      <c r="E58" s="10"/>
      <c r="F58" s="61">
        <f t="shared" ref="F58:F70" si="7">D58*E58</f>
        <v>0</v>
      </c>
      <c r="G58" s="1"/>
    </row>
    <row r="59" spans="1:7" s="24" customFormat="1">
      <c r="A59" s="16"/>
      <c r="B59" s="1" t="s">
        <v>31</v>
      </c>
      <c r="C59" s="11" t="s">
        <v>81</v>
      </c>
      <c r="D59" s="58">
        <v>6.3</v>
      </c>
      <c r="E59" s="10"/>
      <c r="F59" s="61">
        <f t="shared" si="7"/>
        <v>0</v>
      </c>
      <c r="G59" s="1"/>
    </row>
    <row r="60" spans="1:7" s="24" customFormat="1">
      <c r="A60" s="16"/>
      <c r="B60" s="1" t="s">
        <v>32</v>
      </c>
      <c r="C60" s="11" t="s">
        <v>81</v>
      </c>
      <c r="D60" s="58">
        <v>6.3</v>
      </c>
      <c r="E60" s="10"/>
      <c r="F60" s="61">
        <f t="shared" si="7"/>
        <v>0</v>
      </c>
      <c r="G60" s="1"/>
    </row>
    <row r="61" spans="1:7" s="24" customFormat="1">
      <c r="A61" s="16"/>
      <c r="B61" s="1" t="s">
        <v>33</v>
      </c>
      <c r="C61" s="11" t="s">
        <v>81</v>
      </c>
      <c r="D61" s="58">
        <v>6.3</v>
      </c>
      <c r="E61" s="10"/>
      <c r="F61" s="61">
        <f t="shared" si="7"/>
        <v>0</v>
      </c>
      <c r="G61" s="1"/>
    </row>
    <row r="62" spans="1:7" s="24" customFormat="1">
      <c r="A62" s="16"/>
      <c r="B62" s="1" t="s">
        <v>34</v>
      </c>
      <c r="C62" s="11" t="s">
        <v>82</v>
      </c>
      <c r="D62" s="58">
        <v>3.5</v>
      </c>
      <c r="E62" s="10"/>
      <c r="F62" s="61">
        <f t="shared" si="7"/>
        <v>0</v>
      </c>
      <c r="G62" s="1"/>
    </row>
    <row r="63" spans="1:7" s="24" customFormat="1">
      <c r="A63" s="16"/>
      <c r="B63" s="1" t="s">
        <v>35</v>
      </c>
      <c r="C63" s="11" t="s">
        <v>82</v>
      </c>
      <c r="D63" s="58">
        <v>3.5</v>
      </c>
      <c r="E63" s="10"/>
      <c r="F63" s="61">
        <f t="shared" si="7"/>
        <v>0</v>
      </c>
      <c r="G63" s="1"/>
    </row>
    <row r="64" spans="1:7" s="24" customFormat="1">
      <c r="A64" s="16"/>
      <c r="B64" s="1" t="s">
        <v>36</v>
      </c>
      <c r="C64" s="11" t="s">
        <v>82</v>
      </c>
      <c r="D64" s="58">
        <v>3.5</v>
      </c>
      <c r="E64" s="10"/>
      <c r="F64" s="61">
        <f t="shared" si="7"/>
        <v>0</v>
      </c>
      <c r="G64" s="1"/>
    </row>
    <row r="65" spans="1:7" s="24" customFormat="1">
      <c r="A65" s="16"/>
      <c r="B65" s="1" t="s">
        <v>37</v>
      </c>
      <c r="C65" s="11" t="s">
        <v>82</v>
      </c>
      <c r="D65" s="58">
        <v>3.5</v>
      </c>
      <c r="E65" s="10"/>
      <c r="F65" s="61">
        <f t="shared" si="7"/>
        <v>0</v>
      </c>
      <c r="G65" s="1"/>
    </row>
    <row r="66" spans="1:7" s="24" customFormat="1">
      <c r="A66" s="16"/>
      <c r="B66" s="1" t="s">
        <v>38</v>
      </c>
      <c r="C66" s="11" t="s">
        <v>82</v>
      </c>
      <c r="D66" s="58">
        <v>3.5</v>
      </c>
      <c r="E66" s="10"/>
      <c r="F66" s="61">
        <f t="shared" si="7"/>
        <v>0</v>
      </c>
      <c r="G66" s="1"/>
    </row>
    <row r="67" spans="1:7" s="24" customFormat="1">
      <c r="A67" s="16"/>
      <c r="B67" s="1" t="s">
        <v>113</v>
      </c>
      <c r="C67" s="11" t="s">
        <v>81</v>
      </c>
      <c r="D67" s="58">
        <v>3</v>
      </c>
      <c r="E67" s="10"/>
      <c r="F67" s="61">
        <f t="shared" si="7"/>
        <v>0</v>
      </c>
      <c r="G67" s="1"/>
    </row>
    <row r="68" spans="1:7" s="24" customFormat="1">
      <c r="A68" s="16"/>
      <c r="B68" s="1" t="s">
        <v>114</v>
      </c>
      <c r="C68" s="11" t="s">
        <v>81</v>
      </c>
      <c r="D68" s="58">
        <v>4.5</v>
      </c>
      <c r="E68" s="10"/>
      <c r="F68" s="61">
        <f t="shared" si="7"/>
        <v>0</v>
      </c>
      <c r="G68" s="1"/>
    </row>
    <row r="69" spans="1:7" s="24" customFormat="1">
      <c r="A69" s="16"/>
      <c r="B69" s="1" t="s">
        <v>115</v>
      </c>
      <c r="C69" s="11" t="s">
        <v>81</v>
      </c>
      <c r="D69" s="58">
        <v>5.8</v>
      </c>
      <c r="E69" s="10"/>
      <c r="F69" s="61">
        <f t="shared" si="7"/>
        <v>0</v>
      </c>
      <c r="G69" s="1"/>
    </row>
    <row r="70" spans="1:7" s="24" customFormat="1">
      <c r="A70" s="16"/>
      <c r="B70" s="1" t="s">
        <v>116</v>
      </c>
      <c r="C70" s="11" t="s">
        <v>81</v>
      </c>
      <c r="D70" s="58">
        <v>4.8</v>
      </c>
      <c r="E70" s="10"/>
      <c r="F70" s="61">
        <f t="shared" si="7"/>
        <v>0</v>
      </c>
      <c r="G70" s="1"/>
    </row>
    <row r="71" spans="1:7" s="24" customFormat="1" ht="14.4">
      <c r="A71" s="39" t="s">
        <v>91</v>
      </c>
      <c r="B71" s="1"/>
      <c r="C71" s="11"/>
      <c r="D71" s="12"/>
      <c r="E71" s="51"/>
      <c r="F71" s="61"/>
      <c r="G71" s="1"/>
    </row>
    <row r="72" spans="1:7" s="24" customFormat="1" ht="14.4">
      <c r="A72" s="39" t="s">
        <v>117</v>
      </c>
      <c r="B72" s="40" t="s">
        <v>106</v>
      </c>
      <c r="C72" s="11"/>
      <c r="D72" s="12"/>
      <c r="E72" s="52"/>
      <c r="F72" s="61"/>
      <c r="G72" s="1"/>
    </row>
    <row r="73" spans="1:7" s="24" customFormat="1">
      <c r="A73" s="47"/>
      <c r="B73" s="55" t="s">
        <v>88</v>
      </c>
      <c r="C73" s="11" t="s">
        <v>89</v>
      </c>
      <c r="D73" s="58">
        <v>5.4</v>
      </c>
      <c r="E73" s="10"/>
      <c r="F73" s="61">
        <f t="shared" ref="F73:F84" si="8">D73*E73</f>
        <v>0</v>
      </c>
      <c r="G73" s="1"/>
    </row>
    <row r="74" spans="1:7" s="24" customFormat="1">
      <c r="A74" s="47"/>
      <c r="B74" s="56" t="s">
        <v>118</v>
      </c>
      <c r="C74" s="11">
        <v>1</v>
      </c>
      <c r="D74" s="58">
        <v>0.5</v>
      </c>
      <c r="E74" s="10"/>
      <c r="F74" s="61">
        <f t="shared" ref="F74" si="9">D74*E74</f>
        <v>0</v>
      </c>
      <c r="G74" s="1"/>
    </row>
    <row r="75" spans="1:7" s="24" customFormat="1">
      <c r="A75" s="47"/>
      <c r="B75" s="55" t="s">
        <v>88</v>
      </c>
      <c r="C75" s="11" t="s">
        <v>89</v>
      </c>
      <c r="D75" s="58">
        <v>5.4</v>
      </c>
      <c r="E75" s="10"/>
      <c r="F75" s="61">
        <f t="shared" si="8"/>
        <v>0</v>
      </c>
      <c r="G75" s="1"/>
    </row>
    <row r="76" spans="1:7" s="24" customFormat="1">
      <c r="A76" s="47"/>
      <c r="B76" s="56" t="s">
        <v>118</v>
      </c>
      <c r="C76" s="11">
        <v>1</v>
      </c>
      <c r="D76" s="58">
        <v>0.5</v>
      </c>
      <c r="E76" s="10"/>
      <c r="F76" s="61">
        <f t="shared" si="8"/>
        <v>0</v>
      </c>
      <c r="G76" s="1"/>
    </row>
    <row r="77" spans="1:7" s="24" customFormat="1">
      <c r="A77" s="47"/>
      <c r="B77" s="55" t="s">
        <v>88</v>
      </c>
      <c r="C77" s="11" t="s">
        <v>89</v>
      </c>
      <c r="D77" s="58">
        <v>5.4</v>
      </c>
      <c r="E77" s="10"/>
      <c r="F77" s="61">
        <f t="shared" si="8"/>
        <v>0</v>
      </c>
      <c r="G77" s="1"/>
    </row>
    <row r="78" spans="1:7" s="24" customFormat="1">
      <c r="A78" s="47"/>
      <c r="B78" s="56" t="s">
        <v>118</v>
      </c>
      <c r="C78" s="11">
        <v>1</v>
      </c>
      <c r="D78" s="58">
        <v>0.5</v>
      </c>
      <c r="E78" s="10"/>
      <c r="F78" s="61">
        <f t="shared" ref="F78" si="10">D78*E78</f>
        <v>0</v>
      </c>
      <c r="G78" s="1"/>
    </row>
    <row r="79" spans="1:7" s="24" customFormat="1">
      <c r="A79" s="47"/>
      <c r="B79" s="55" t="s">
        <v>90</v>
      </c>
      <c r="C79" s="11" t="s">
        <v>89</v>
      </c>
      <c r="D79" s="58">
        <v>4.4000000000000004</v>
      </c>
      <c r="E79" s="10"/>
      <c r="F79" s="61">
        <f t="shared" si="8"/>
        <v>0</v>
      </c>
      <c r="G79" s="1"/>
    </row>
    <row r="80" spans="1:7" s="24" customFormat="1">
      <c r="A80" s="47"/>
      <c r="B80" s="56" t="s">
        <v>118</v>
      </c>
      <c r="C80" s="11">
        <v>1</v>
      </c>
      <c r="D80" s="58">
        <v>0.5</v>
      </c>
      <c r="E80" s="10"/>
      <c r="F80" s="61">
        <f t="shared" si="8"/>
        <v>0</v>
      </c>
      <c r="G80" s="1"/>
    </row>
    <row r="81" spans="1:7" s="24" customFormat="1">
      <c r="A81" s="47"/>
      <c r="B81" s="55" t="s">
        <v>90</v>
      </c>
      <c r="C81" s="11" t="s">
        <v>89</v>
      </c>
      <c r="D81" s="58">
        <v>4.4000000000000004</v>
      </c>
      <c r="E81" s="10"/>
      <c r="F81" s="61">
        <f t="shared" si="8"/>
        <v>0</v>
      </c>
      <c r="G81" s="1"/>
    </row>
    <row r="82" spans="1:7" s="24" customFormat="1">
      <c r="A82" s="47"/>
      <c r="B82" s="56" t="s">
        <v>118</v>
      </c>
      <c r="C82" s="11">
        <v>1</v>
      </c>
      <c r="D82" s="58">
        <v>0.5</v>
      </c>
      <c r="E82" s="10"/>
      <c r="F82" s="61">
        <f t="shared" ref="F82" si="11">D82*E82</f>
        <v>0</v>
      </c>
      <c r="G82" s="1"/>
    </row>
    <row r="83" spans="1:7" s="24" customFormat="1">
      <c r="A83" s="47"/>
      <c r="B83" s="55" t="s">
        <v>90</v>
      </c>
      <c r="C83" s="11" t="s">
        <v>89</v>
      </c>
      <c r="D83" s="58">
        <v>4.4000000000000004</v>
      </c>
      <c r="E83" s="10"/>
      <c r="F83" s="61">
        <f t="shared" si="8"/>
        <v>0</v>
      </c>
      <c r="G83" s="1"/>
    </row>
    <row r="84" spans="1:7" s="24" customFormat="1">
      <c r="A84" s="47"/>
      <c r="B84" s="56" t="s">
        <v>118</v>
      </c>
      <c r="C84" s="11">
        <v>1</v>
      </c>
      <c r="D84" s="58">
        <v>0.5</v>
      </c>
      <c r="E84" s="10"/>
      <c r="F84" s="61">
        <f t="shared" si="8"/>
        <v>0</v>
      </c>
      <c r="G84" s="1"/>
    </row>
    <row r="85" spans="1:7" s="24" customFormat="1" ht="10.199999999999999" customHeight="1">
      <c r="A85" s="16"/>
      <c r="B85" s="1"/>
      <c r="C85" s="11"/>
      <c r="D85" s="59"/>
      <c r="E85" s="33"/>
      <c r="F85" s="62"/>
      <c r="G85" s="1"/>
    </row>
    <row r="86" spans="1:7" s="24" customFormat="1">
      <c r="A86" s="45" t="s">
        <v>26</v>
      </c>
      <c r="B86" s="1" t="s">
        <v>22</v>
      </c>
      <c r="C86" s="11">
        <v>2</v>
      </c>
      <c r="D86" s="58">
        <v>0.2</v>
      </c>
      <c r="E86" s="10"/>
      <c r="F86" s="61">
        <f>D86*E86</f>
        <v>0</v>
      </c>
      <c r="G86" s="1"/>
    </row>
    <row r="87" spans="1:7" s="24" customFormat="1">
      <c r="A87" s="45" t="s">
        <v>27</v>
      </c>
      <c r="B87" s="1" t="s">
        <v>23</v>
      </c>
      <c r="C87" s="11">
        <v>2</v>
      </c>
      <c r="D87" s="58">
        <v>0.2</v>
      </c>
      <c r="E87" s="10"/>
      <c r="F87" s="61">
        <f>D87*E87</f>
        <v>0</v>
      </c>
      <c r="G87" s="1"/>
    </row>
    <row r="88" spans="1:7" s="24" customFormat="1">
      <c r="A88" s="46"/>
      <c r="B88" s="1" t="s">
        <v>24</v>
      </c>
      <c r="C88" s="11">
        <v>2</v>
      </c>
      <c r="D88" s="58">
        <v>0.2</v>
      </c>
      <c r="E88" s="10"/>
      <c r="F88" s="61">
        <f>D88*E88</f>
        <v>0</v>
      </c>
      <c r="G88" s="1"/>
    </row>
    <row r="89" spans="1:7" s="24" customFormat="1">
      <c r="A89" s="46"/>
      <c r="B89" s="1" t="s">
        <v>25</v>
      </c>
      <c r="C89" s="11">
        <v>2</v>
      </c>
      <c r="D89" s="58">
        <v>0.2</v>
      </c>
      <c r="E89" s="10"/>
      <c r="F89" s="61">
        <f>D89*E89</f>
        <v>0</v>
      </c>
      <c r="G89" s="1"/>
    </row>
    <row r="90" spans="1:7" s="24" customFormat="1">
      <c r="A90" s="46"/>
      <c r="B90" s="1" t="s">
        <v>28</v>
      </c>
      <c r="C90" s="11">
        <v>2</v>
      </c>
      <c r="D90" s="58">
        <v>0</v>
      </c>
      <c r="E90" s="10"/>
      <c r="F90" s="61">
        <f>D90*E90</f>
        <v>0</v>
      </c>
      <c r="G90" s="1"/>
    </row>
    <row r="91" spans="1:7" s="24" customFormat="1" ht="10.199999999999999" customHeight="1">
      <c r="A91" s="46"/>
      <c r="B91" s="1"/>
      <c r="C91" s="11"/>
      <c r="D91" s="59"/>
      <c r="E91" s="51"/>
      <c r="F91" s="62"/>
      <c r="G91" s="1"/>
    </row>
    <row r="92" spans="1:7" s="24" customFormat="1">
      <c r="A92" s="18" t="s">
        <v>86</v>
      </c>
      <c r="B92" s="38" t="s">
        <v>87</v>
      </c>
      <c r="C92" s="35"/>
      <c r="D92" s="60"/>
      <c r="E92" s="68"/>
      <c r="F92" s="65">
        <f>SUM(F55:F91)</f>
        <v>0</v>
      </c>
      <c r="G92" s="34"/>
    </row>
    <row r="93" spans="1:7" s="24" customFormat="1">
      <c r="A93" s="45"/>
      <c r="B93" s="41" t="s">
        <v>107</v>
      </c>
      <c r="C93" s="11"/>
      <c r="D93" s="58"/>
      <c r="E93" s="11"/>
      <c r="F93" s="61">
        <f>F52</f>
        <v>0</v>
      </c>
      <c r="G93" s="1"/>
    </row>
    <row r="94" spans="1:7" s="24" customFormat="1">
      <c r="A94" s="45" t="s">
        <v>21</v>
      </c>
      <c r="B94" s="1" t="s">
        <v>126</v>
      </c>
      <c r="C94" s="11"/>
      <c r="D94" s="58">
        <v>15</v>
      </c>
      <c r="E94" s="10"/>
      <c r="F94" s="61">
        <f>IF(F92+F93&lt;300,D94*E94,0)</f>
        <v>0</v>
      </c>
      <c r="G94" s="1"/>
    </row>
    <row r="95" spans="1:7" s="24" customFormat="1">
      <c r="A95" s="45"/>
      <c r="B95" s="1" t="s">
        <v>111</v>
      </c>
      <c r="C95" s="11"/>
      <c r="D95" s="12"/>
      <c r="E95" s="11"/>
      <c r="F95" s="61"/>
      <c r="G95" s="1"/>
    </row>
    <row r="96" spans="1:7" s="27" customFormat="1">
      <c r="A96" s="18" t="s">
        <v>46</v>
      </c>
      <c r="B96" s="19"/>
      <c r="C96" s="19"/>
      <c r="D96" s="20"/>
      <c r="E96" s="19"/>
      <c r="F96" s="66">
        <f>F93+F92+F94</f>
        <v>0</v>
      </c>
      <c r="G96" s="19"/>
    </row>
    <row r="97" spans="1:9" s="40" customFormat="1">
      <c r="A97" s="45"/>
      <c r="B97" s="40" t="s">
        <v>122</v>
      </c>
      <c r="D97" s="42"/>
      <c r="F97" s="67">
        <f>F96*0.3</f>
        <v>0</v>
      </c>
    </row>
    <row r="98" spans="1:9" s="27" customFormat="1">
      <c r="A98" s="3"/>
      <c r="B98" s="1"/>
      <c r="C98" s="1"/>
      <c r="D98" s="1"/>
      <c r="E98" s="1"/>
      <c r="F98" s="1"/>
      <c r="G98" s="1"/>
    </row>
    <row r="99" spans="1:9" s="27" customFormat="1" ht="15.6" customHeight="1">
      <c r="A99" s="3"/>
      <c r="B99" s="77" t="s">
        <v>127</v>
      </c>
      <c r="C99" s="77"/>
      <c r="D99" s="77"/>
      <c r="E99" s="77"/>
      <c r="F99" s="1"/>
      <c r="G99" s="1"/>
    </row>
    <row r="100" spans="1:9" s="27" customFormat="1">
      <c r="A100" s="3"/>
      <c r="B100" s="77" t="s">
        <v>84</v>
      </c>
      <c r="C100" s="77"/>
      <c r="D100" s="77"/>
      <c r="E100" s="77"/>
      <c r="F100" s="1"/>
      <c r="G100" s="1"/>
    </row>
    <row r="101" spans="1:9" s="24" customFormat="1">
      <c r="A101" s="45" t="s">
        <v>60</v>
      </c>
      <c r="B101" s="32"/>
      <c r="C101" s="54" t="s">
        <v>112</v>
      </c>
      <c r="D101" s="2"/>
      <c r="E101" s="1"/>
      <c r="F101" s="1"/>
      <c r="G101" s="1"/>
      <c r="I101" s="30" t="s">
        <v>61</v>
      </c>
    </row>
    <row r="102" spans="1:9" s="27" customFormat="1">
      <c r="A102" s="3"/>
      <c r="B102" s="31"/>
      <c r="C102" s="1"/>
      <c r="D102" s="1"/>
      <c r="E102" s="1"/>
      <c r="F102" s="1"/>
      <c r="G102" s="1"/>
      <c r="I102" s="30" t="s">
        <v>62</v>
      </c>
    </row>
    <row r="103" spans="1:9" s="27" customFormat="1">
      <c r="A103" s="16" t="s">
        <v>4</v>
      </c>
      <c r="B103" s="31">
        <f>B7</f>
        <v>0</v>
      </c>
      <c r="C103" s="1"/>
      <c r="D103" s="1"/>
      <c r="E103" s="1"/>
      <c r="F103" s="1"/>
      <c r="G103" s="1"/>
      <c r="I103" s="30"/>
    </row>
    <row r="104" spans="1:9" s="27" customFormat="1">
      <c r="A104" s="16" t="s">
        <v>54</v>
      </c>
      <c r="B104" s="31">
        <f>B8</f>
        <v>0</v>
      </c>
      <c r="C104" s="1"/>
      <c r="D104" s="1"/>
      <c r="E104" s="1"/>
      <c r="F104" s="1"/>
      <c r="G104" s="1"/>
      <c r="I104" s="30"/>
    </row>
    <row r="105" spans="1:9" s="27" customFormat="1">
      <c r="A105" s="3"/>
      <c r="B105" s="31"/>
      <c r="C105" s="1"/>
      <c r="D105" s="1"/>
      <c r="E105" s="1"/>
      <c r="F105" s="1"/>
      <c r="G105" s="1"/>
      <c r="I105" s="30"/>
    </row>
    <row r="106" spans="1:9" s="24" customFormat="1">
      <c r="A106" s="45" t="s">
        <v>51</v>
      </c>
      <c r="B106" s="69"/>
      <c r="C106" s="70"/>
      <c r="D106" s="70"/>
      <c r="E106" s="71"/>
      <c r="F106" s="1"/>
      <c r="G106" s="1"/>
    </row>
    <row r="107" spans="1:9" s="24" customFormat="1">
      <c r="A107" s="45" t="s">
        <v>52</v>
      </c>
      <c r="B107" s="69"/>
      <c r="C107" s="70"/>
      <c r="D107" s="70"/>
      <c r="E107" s="71"/>
      <c r="F107" s="1"/>
      <c r="G107" s="1"/>
    </row>
    <row r="108" spans="1:9" s="24" customFormat="1">
      <c r="A108" s="16"/>
      <c r="B108" s="69"/>
      <c r="C108" s="70"/>
      <c r="D108" s="70"/>
      <c r="E108" s="71"/>
      <c r="F108" s="1"/>
      <c r="G108" s="1"/>
    </row>
    <row r="109" spans="1:9" s="24" customFormat="1">
      <c r="A109" s="16"/>
      <c r="B109" s="69"/>
      <c r="C109" s="70"/>
      <c r="D109" s="70"/>
      <c r="E109" s="71"/>
      <c r="F109" s="1"/>
      <c r="G109" s="1"/>
    </row>
    <row r="110" spans="1:9" s="24" customFormat="1">
      <c r="A110" s="16"/>
      <c r="B110" s="69"/>
      <c r="C110" s="70"/>
      <c r="D110" s="70"/>
      <c r="E110" s="71"/>
      <c r="F110" s="1"/>
      <c r="G110" s="1"/>
    </row>
    <row r="111" spans="1:9" s="24" customFormat="1">
      <c r="A111" s="16"/>
      <c r="B111" s="69"/>
      <c r="C111" s="70"/>
      <c r="D111" s="70"/>
      <c r="E111" s="71"/>
      <c r="F111" s="1"/>
      <c r="G111" s="1"/>
    </row>
    <row r="112" spans="1:9" s="28" customFormat="1">
      <c r="A112" s="48"/>
      <c r="B112" s="57"/>
      <c r="C112" s="57"/>
      <c r="D112" s="57"/>
      <c r="E112" s="57"/>
      <c r="F112" s="17"/>
      <c r="G112" s="17"/>
    </row>
    <row r="113" spans="1:7" s="24" customFormat="1">
      <c r="A113" s="45" t="s">
        <v>47</v>
      </c>
      <c r="B113" s="69"/>
      <c r="C113" s="70"/>
      <c r="D113" s="70"/>
      <c r="E113" s="71"/>
      <c r="F113" s="1"/>
      <c r="G113" s="1"/>
    </row>
    <row r="114" spans="1:7" s="24" customFormat="1">
      <c r="A114" s="45" t="s">
        <v>48</v>
      </c>
      <c r="B114" s="69"/>
      <c r="C114" s="70"/>
      <c r="D114" s="70"/>
      <c r="E114" s="71"/>
      <c r="F114" s="1"/>
      <c r="G114" s="1"/>
    </row>
    <row r="115" spans="1:7" s="24" customFormat="1">
      <c r="A115" s="49"/>
      <c r="B115" s="69"/>
      <c r="C115" s="70"/>
      <c r="D115" s="70"/>
      <c r="E115" s="71"/>
      <c r="F115" s="1"/>
      <c r="G115" s="1"/>
    </row>
    <row r="116" spans="1:7" s="24" customFormat="1">
      <c r="A116" s="16"/>
      <c r="B116" s="69"/>
      <c r="C116" s="70"/>
      <c r="D116" s="70"/>
      <c r="E116" s="71"/>
      <c r="F116" s="1"/>
      <c r="G116" s="1"/>
    </row>
    <row r="117" spans="1:7" s="24" customFormat="1">
      <c r="A117" s="16"/>
      <c r="B117" s="69"/>
      <c r="C117" s="70"/>
      <c r="D117" s="70"/>
      <c r="E117" s="71"/>
      <c r="F117" s="1"/>
      <c r="G117" s="1"/>
    </row>
    <row r="118" spans="1:7" s="24" customFormat="1">
      <c r="A118" s="16"/>
      <c r="B118" s="69"/>
      <c r="C118" s="70"/>
      <c r="D118" s="70"/>
      <c r="E118" s="71"/>
      <c r="F118" s="1"/>
      <c r="G118" s="1"/>
    </row>
    <row r="119" spans="1:7" s="24" customFormat="1">
      <c r="A119" s="16"/>
      <c r="B119" s="69"/>
      <c r="C119" s="70"/>
      <c r="D119" s="70"/>
      <c r="E119" s="71"/>
      <c r="F119" s="1"/>
      <c r="G119" s="1"/>
    </row>
    <row r="120" spans="1:7" s="24" customFormat="1">
      <c r="A120" s="3"/>
      <c r="B120" s="1"/>
      <c r="C120" s="1"/>
      <c r="D120" s="2"/>
      <c r="E120" s="1"/>
      <c r="F120" s="1"/>
      <c r="G120" s="1"/>
    </row>
    <row r="121" spans="1:7" hidden="1"/>
    <row r="122" spans="1:7" hidden="1"/>
    <row r="123" spans="1:7" hidden="1"/>
    <row r="124" spans="1:7" hidden="1"/>
    <row r="125" spans="1:7" hidden="1"/>
    <row r="126" spans="1:7" hidden="1"/>
    <row r="127" spans="1:7" hidden="1"/>
    <row r="128" spans="1:7" hidden="1">
      <c r="A128" s="50" t="s">
        <v>88</v>
      </c>
      <c r="B128" s="13" t="s">
        <v>90</v>
      </c>
    </row>
    <row r="129" spans="1:2" hidden="1">
      <c r="A129" s="50" t="s">
        <v>92</v>
      </c>
      <c r="B129" s="13" t="s">
        <v>99</v>
      </c>
    </row>
    <row r="130" spans="1:2" hidden="1">
      <c r="A130" s="50" t="s">
        <v>93</v>
      </c>
      <c r="B130" s="13" t="s">
        <v>100</v>
      </c>
    </row>
    <row r="131" spans="1:2" hidden="1">
      <c r="A131" s="50" t="s">
        <v>94</v>
      </c>
      <c r="B131" s="13" t="s">
        <v>101</v>
      </c>
    </row>
    <row r="132" spans="1:2" hidden="1">
      <c r="A132" s="50" t="s">
        <v>95</v>
      </c>
      <c r="B132" s="13" t="s">
        <v>102</v>
      </c>
    </row>
    <row r="133" spans="1:2" hidden="1">
      <c r="A133" s="50" t="s">
        <v>96</v>
      </c>
      <c r="B133" s="13" t="s">
        <v>103</v>
      </c>
    </row>
    <row r="134" spans="1:2" hidden="1">
      <c r="A134" s="50" t="s">
        <v>97</v>
      </c>
      <c r="B134" s="13" t="s">
        <v>104</v>
      </c>
    </row>
    <row r="135" spans="1:2" hidden="1">
      <c r="A135" s="50" t="s">
        <v>98</v>
      </c>
      <c r="B135" s="13" t="s">
        <v>105</v>
      </c>
    </row>
    <row r="136" spans="1:2" hidden="1"/>
    <row r="137" spans="1:2" hidden="1">
      <c r="A137" s="53" t="s">
        <v>119</v>
      </c>
    </row>
    <row r="138" spans="1:2" hidden="1">
      <c r="A138" s="53" t="s">
        <v>120</v>
      </c>
    </row>
    <row r="139" spans="1:2" hidden="1">
      <c r="A139" s="53" t="s">
        <v>121</v>
      </c>
    </row>
    <row r="140" spans="1:2" hidden="1"/>
    <row r="141" spans="1:2" hidden="1"/>
    <row r="142" spans="1:2" hidden="1"/>
    <row r="143" spans="1:2" hidden="1"/>
  </sheetData>
  <sheetProtection password="C66F" sheet="1" objects="1" scenarios="1" selectLockedCells="1"/>
  <mergeCells count="21">
    <mergeCell ref="A3:D3"/>
    <mergeCell ref="C12:F13"/>
    <mergeCell ref="B99:E99"/>
    <mergeCell ref="B100:E100"/>
    <mergeCell ref="C8:F11"/>
    <mergeCell ref="B119:E119"/>
    <mergeCell ref="B117:E117"/>
    <mergeCell ref="B118:E118"/>
    <mergeCell ref="A1:D1"/>
    <mergeCell ref="A2:D2"/>
    <mergeCell ref="B106:E106"/>
    <mergeCell ref="B107:E107"/>
    <mergeCell ref="B108:E108"/>
    <mergeCell ref="A4:D4"/>
    <mergeCell ref="B114:E114"/>
    <mergeCell ref="B115:E115"/>
    <mergeCell ref="B116:E116"/>
    <mergeCell ref="B110:E110"/>
    <mergeCell ref="B111:E111"/>
    <mergeCell ref="B109:E109"/>
    <mergeCell ref="B113:E113"/>
  </mergeCells>
  <conditionalFormatting sqref="B103:B104">
    <cfRule type="cellIs" dxfId="0" priority="2" operator="equal">
      <formula>0</formula>
    </cfRule>
  </conditionalFormatting>
  <dataValidations count="14">
    <dataValidation type="whole" operator="lessThanOrEqual" allowBlank="1" showInputMessage="1" showErrorMessage="1" error="Please only enter 1 Delivery fee_x000a_" sqref="E92 E95">
      <formula1>1</formula1>
    </dataValidation>
    <dataValidation type="list" allowBlank="1" showInputMessage="1" showErrorMessage="1" sqref="B101">
      <formula1>$I$101:$I$102</formula1>
    </dataValidation>
    <dataValidation type="whole" operator="greaterThan" allowBlank="1" showInputMessage="1" showErrorMessage="1" error="Please enter at least the Minimum Order quantity" sqref="E52:E53 E22 E26 E42 E34 E85 E91">
      <formula1>5</formula1>
    </dataValidation>
    <dataValidation type="whole" operator="greaterThanOrEqual" allowBlank="1" showInputMessage="1" showErrorMessage="1" error="Please enter at least the Minimum Order quantity" sqref="E71:E72 E33">
      <formula1>1</formula1>
    </dataValidation>
    <dataValidation type="list" allowBlank="1" showInputMessage="1" showErrorMessage="1" sqref="B73 B75 B77">
      <formula1>$A$129:$A$135</formula1>
    </dataValidation>
    <dataValidation type="list" allowBlank="1" showInputMessage="1" showErrorMessage="1" sqref="B79 B83 B81">
      <formula1>$B$129:$B$135</formula1>
    </dataValidation>
    <dataValidation type="whole" operator="greaterThanOrEqual" allowBlank="1" showInputMessage="1" showErrorMessage="1" sqref="E55:E70 E73:E84 E45:E51">
      <formula1>1</formula1>
    </dataValidation>
    <dataValidation type="list" allowBlank="1" showInputMessage="1" showErrorMessage="1" sqref="B74 B84 B80 B76 B78 B82">
      <formula1>$A$137:$A$139</formula1>
    </dataValidation>
    <dataValidation type="whole" operator="greaterThan" allowBlank="1" showInputMessage="1" showErrorMessage="1" error="Please enter at least the Minimum Order quantity" sqref="E16:E21 E86:E90">
      <formula1>1</formula1>
    </dataValidation>
    <dataValidation type="whole" operator="greaterThanOrEqual" allowBlank="1" showInputMessage="1" showErrorMessage="1" error="Please enter at least the Minimum Order quantity" sqref="E23:E25 E44 E32">
      <formula1>4</formula1>
    </dataValidation>
    <dataValidation type="whole" operator="greaterThanOrEqual" allowBlank="1" showInputMessage="1" showErrorMessage="1" error="Please enter at least the Minimum Order quantity" sqref="E31">
      <formula1>12</formula1>
    </dataValidation>
    <dataValidation type="whole" operator="greaterThanOrEqual" allowBlank="1" showInputMessage="1" showErrorMessage="1" error="Please enter at least the Minimum Order quantity" sqref="E30 E27:E28 E35:E41 E43">
      <formula1>6</formula1>
    </dataValidation>
    <dataValidation type="whole" operator="greaterThanOrEqual" allowBlank="1" showInputMessage="1" showErrorMessage="1" error="Please enter at least the Minimum Order quantity" sqref="E29">
      <formula1>8</formula1>
    </dataValidation>
    <dataValidation type="whole" operator="lessThanOrEqual" allowBlank="1" showInputMessage="1" showErrorMessage="1" error="Please only enter 1 Delivery fee_x000a_" sqref="E94">
      <formula1>2</formula1>
    </dataValidation>
  </dataValidations>
  <hyperlinks>
    <hyperlink ref="A4" r:id="rId1" display="orders@livinggourmet.com.au"/>
  </hyperlinks>
  <pageMargins left="0.39370078740157483" right="0.39370078740157483" top="0.31496062992125984" bottom="0.35433070866141736" header="0.11811023622047245" footer="0.11811023622047245"/>
  <pageSetup paperSize="9" scale="74" fitToHeight="2" orientation="portrait" r:id="rId2"/>
  <rowBreaks count="1" manualBreakCount="1">
    <brk id="53" max="6"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Hamblin</dc:creator>
  <cp:lastModifiedBy>David Hamblin</cp:lastModifiedBy>
  <cp:lastPrinted>2017-05-23T13:09:40Z</cp:lastPrinted>
  <dcterms:created xsi:type="dcterms:W3CDTF">2016-07-31T05:12:10Z</dcterms:created>
  <dcterms:modified xsi:type="dcterms:W3CDTF">2017-05-23T13:10:53Z</dcterms:modified>
</cp:coreProperties>
</file>